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1EEF372-2A21-4D79-97F3-7922D773A90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<sst xmlns="http://schemas.openxmlformats.org/spreadsheetml/2006/main" count="1260" uniqueCount="680">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</sst>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140</v>
      </c>
      <c r="B10" s="174"/>
      <c r="C10" s="180" t="str">
        <f>VLOOKUP(A10,lista,2,0)</f>
        <v>G. SMART PRODUCTS</v>
      </c>
      <c r="D10" s="180"/>
      <c r="E10" s="180"/>
      <c r="F10" s="180"/>
      <c r="G10" s="180" t="str">
        <f>VLOOKUP(A10,lista,3,0)</f>
        <v>Experto/a 3</v>
      </c>
      <c r="H10" s="180"/>
      <c r="I10" s="185" t="str">
        <f>VLOOKUP(A10,lista,4,0)</f>
        <v>Ingeniero/a y arquitecto/a de datos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28.6" customHeight="1" thickTop="1" thickBot="1" x14ac:dyDescent="0.3">
      <c r="A17" s="196" t="str">
        <f>VLOOKUP(A10,lista,6,0)</f>
        <v>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UsfPPrmvWRmVUTJE3/OseKSmWCZUOjKSEPDcRBIhoUr6/w7ayTAnGtKJoP/le4nMjR99w9mqrzfohZjR7noCEw==" saltValue="memEy99L/EKtRPMLjrSrX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2026-04-14T09:30:09Z</dcterms:modified>
</cp:coreProperties>
</file>